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8145" activeTab="5"/>
  </bookViews>
  <sheets>
    <sheet name="2 кв" sheetId="4" r:id="rId1"/>
    <sheet name="1 кв" sheetId="1" r:id="rId2"/>
    <sheet name="Лист2" sheetId="2" r:id="rId3"/>
    <sheet name="Лист3" sheetId="3" r:id="rId4"/>
    <sheet name="Лист1" sheetId="5" r:id="rId5"/>
    <sheet name="Лист4" sheetId="6" r:id="rId6"/>
  </sheets>
  <calcPr calcId="152511"/>
</workbook>
</file>

<file path=xl/calcChain.xml><?xml version="1.0" encoding="utf-8"?>
<calcChain xmlns="http://schemas.openxmlformats.org/spreadsheetml/2006/main">
  <c r="C21" i="3" l="1"/>
  <c r="C14" i="3"/>
  <c r="C14" i="4" l="1"/>
  <c r="C21" i="4"/>
  <c r="C21" i="1" l="1"/>
  <c r="C2" i="2" l="1"/>
  <c r="D2" i="2"/>
  <c r="E2" i="2"/>
  <c r="B2" i="2"/>
  <c r="B5" i="2" s="1"/>
  <c r="F1" i="2"/>
</calcChain>
</file>

<file path=xl/comments1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0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<sst xmlns="http://schemas.openxmlformats.org/spreadsheetml/2006/main" count="145" uniqueCount="51">
  <si>
    <t>Наименование показателя</t>
  </si>
  <si>
    <t>Единица измерения</t>
  </si>
  <si>
    <t xml:space="preserve">Характеристика причин отклонения от запланированных значений </t>
  </si>
  <si>
    <t>Источники информации о фактическом значении показателя</t>
  </si>
  <si>
    <t>Мин.</t>
  </si>
  <si>
    <t>Значение, утвержденное в муниципальном задании на отчетный отчетный период</t>
  </si>
  <si>
    <t>Фактическое значение за отчетный период</t>
  </si>
  <si>
    <t xml:space="preserve">Отчет об исполнении муниципального задания </t>
  </si>
  <si>
    <t>Директор МУ "ИА "Город"</t>
  </si>
  <si>
    <t>А.Ю.Щербинин</t>
  </si>
  <si>
    <t>Главный бухгалтер</t>
  </si>
  <si>
    <t>О.А.Барабанова</t>
  </si>
  <si>
    <t>СОГЛАСОВАНО</t>
  </si>
  <si>
    <t>(подпись)                    (расшифровка)</t>
  </si>
  <si>
    <t>Муниципального учреждения "Информационное агентство "Город"</t>
  </si>
  <si>
    <t>за 1 квартал 2012 г</t>
  </si>
  <si>
    <t xml:space="preserve">эфирная справка за 1 квартал 2012 года от 02.04.2012 </t>
  </si>
  <si>
    <t>израсходовано</t>
  </si>
  <si>
    <t>выделено финансирования</t>
  </si>
  <si>
    <t>Наименование услуг</t>
  </si>
  <si>
    <t>Характеристика причин отклонения от запланированных значений</t>
  </si>
  <si>
    <t>план</t>
  </si>
  <si>
    <t>факт</t>
  </si>
  <si>
    <t xml:space="preserve">1. Объем оказания муниципальных услуг (в натуральных показателях) </t>
  </si>
  <si>
    <t xml:space="preserve">2. Объем оказания муниципальных услуг (в стоимостных показателях) </t>
  </si>
  <si>
    <t>1. Выпуск в эфир информационной программы по освещению событий общественно- политической и культурной жизни города и Амурской области, информирование населения о деятельности органов местного самоуправления</t>
  </si>
  <si>
    <t xml:space="preserve">Объем услуг за отчетный период, тыс.руб. </t>
  </si>
  <si>
    <t>экономия фактических показателей по сравнению с плановыми</t>
  </si>
  <si>
    <t>Пресс-секретарь главы администрации города Благовещенска</t>
  </si>
  <si>
    <t>/Р.О.Трушина</t>
  </si>
  <si>
    <t>« 20 » апреля 2012 г.</t>
  </si>
  <si>
    <t>« 16 » июля 2012 г.</t>
  </si>
  <si>
    <t>за 2 квартал 2012 г</t>
  </si>
  <si>
    <t xml:space="preserve">эфирная справка за 2 квартал 2012 года от 02.07.2012 </t>
  </si>
  <si>
    <t>« 15 »августа 2012 г.</t>
  </si>
  <si>
    <t>О.С.Макарова</t>
  </si>
  <si>
    <t>январь - август  2012 г</t>
  </si>
  <si>
    <t xml:space="preserve">эфирная справка январь-август 2012 года от 04.09.2012 </t>
  </si>
  <si>
    <t>« 15 »октября 2012 г.</t>
  </si>
  <si>
    <t>за 3 квартал  2012 г</t>
  </si>
  <si>
    <t xml:space="preserve">эфирная справка за 3 квартал 2012 года от 02.10.2012 </t>
  </si>
  <si>
    <t>И.о главного бухгалтера</t>
  </si>
  <si>
    <t>М.В. Шульмина</t>
  </si>
  <si>
    <t xml:space="preserve">М.В. Шульмина  </t>
  </si>
  <si>
    <t>Уплата налогов</t>
  </si>
  <si>
    <t>Ед. измерения</t>
  </si>
  <si>
    <t>за январь-сентябрь  2015 г</t>
  </si>
  <si>
    <t xml:space="preserve">эфирная справка за 3 полугодие 2015 года от 01.10.2015г. </t>
  </si>
  <si>
    <t>За счет остатков денежных средств на л/с с прошлого года</t>
  </si>
  <si>
    <t>И.о директора МУ "ИА "Город"</t>
  </si>
  <si>
    <t xml:space="preserve">К.С. Рафальский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</si>
</sst>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1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3" fillId="0" borderId="4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6" workbookViewId="0">
      <selection activeCell="D21" sqref="D21"/>
    </sheetView>
  </sheetViews>
  <sheetFormatPr defaultRowHeight="15.75" x14ac:dyDescent="0.25"/>
  <cols>
    <col min="1" max="1" width="34.7109375" style="4" customWidth="1"/>
    <col min="2" max="2" width="12.42578125" style="4" customWidth="1"/>
    <col min="3" max="3" width="15.5703125" style="4" customWidth="1"/>
    <col min="4" max="4" width="17.28515625" style="4" customWidth="1"/>
    <col min="5" max="5" width="17.7109375" style="4" customWidth="1"/>
    <col min="6" max="6" width="23" style="4" customWidth="1"/>
    <col min="7" max="16384" width="9.140625" style="4"/>
  </cols>
  <sheetData>
    <row r="1" spans="1:6" x14ac:dyDescent="0.25">
      <c r="A1" s="3"/>
      <c r="F1" s="5" t="s">
        <v>12</v>
      </c>
    </row>
    <row r="2" spans="1:6" ht="20.25" customHeight="1" x14ac:dyDescent="0.25">
      <c r="A2" s="3"/>
      <c r="F2" s="5" t="s">
        <v>28</v>
      </c>
    </row>
    <row r="3" spans="1:6" ht="25.5" customHeight="1" x14ac:dyDescent="0.25">
      <c r="A3" s="3"/>
      <c r="E3" s="19"/>
      <c r="F3" s="20" t="s">
        <v>29</v>
      </c>
    </row>
    <row r="4" spans="1:6" x14ac:dyDescent="0.25">
      <c r="A4" s="3"/>
      <c r="F4" s="18" t="s">
        <v>13</v>
      </c>
    </row>
    <row r="5" spans="1:6" ht="22.5" customHeight="1" x14ac:dyDescent="0.25">
      <c r="A5" s="3"/>
      <c r="F5" s="5" t="s">
        <v>31</v>
      </c>
    </row>
    <row r="7" spans="1:6" x14ac:dyDescent="0.25">
      <c r="A7" s="34" t="s">
        <v>7</v>
      </c>
      <c r="B7" s="34"/>
      <c r="C7" s="34"/>
      <c r="D7" s="34"/>
      <c r="E7" s="34"/>
      <c r="F7" s="34"/>
    </row>
    <row r="8" spans="1:6" x14ac:dyDescent="0.25">
      <c r="A8" s="34" t="s">
        <v>14</v>
      </c>
      <c r="B8" s="34"/>
      <c r="C8" s="34"/>
      <c r="D8" s="34"/>
      <c r="E8" s="34"/>
      <c r="F8" s="34"/>
    </row>
    <row r="9" spans="1:6" x14ac:dyDescent="0.25">
      <c r="A9" s="34" t="s">
        <v>32</v>
      </c>
      <c r="B9" s="34"/>
      <c r="C9" s="34"/>
      <c r="D9" s="34"/>
      <c r="E9" s="34"/>
      <c r="F9" s="34"/>
    </row>
    <row r="10" spans="1:6" x14ac:dyDescent="0.25">
      <c r="A10" s="15"/>
      <c r="B10" s="15"/>
      <c r="C10" s="15"/>
      <c r="D10" s="15"/>
      <c r="E10" s="15"/>
      <c r="F10" s="15"/>
    </row>
    <row r="11" spans="1:6" x14ac:dyDescent="0.25">
      <c r="A11" s="4" t="s">
        <v>23</v>
      </c>
    </row>
    <row r="12" spans="1:6" ht="16.5" thickBot="1" x14ac:dyDescent="0.3"/>
    <row r="13" spans="1:6" ht="126.75" thickBot="1" x14ac:dyDescent="0.3">
      <c r="A13" s="16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129.75" customHeight="1" thickBot="1" x14ac:dyDescent="0.3">
      <c r="A14" s="9" t="s">
        <v>25</v>
      </c>
      <c r="B14" s="10" t="s">
        <v>4</v>
      </c>
      <c r="C14" s="11">
        <f>3425.5</f>
        <v>3425.5</v>
      </c>
      <c r="D14" s="11">
        <v>3425.5</v>
      </c>
      <c r="E14" s="10"/>
      <c r="F14" s="10" t="s">
        <v>33</v>
      </c>
    </row>
    <row r="17" spans="1:5" x14ac:dyDescent="0.25">
      <c r="A17" s="4" t="s">
        <v>24</v>
      </c>
    </row>
    <row r="18" spans="1:5" ht="16.5" thickBot="1" x14ac:dyDescent="0.3">
      <c r="A18" s="12"/>
    </row>
    <row r="19" spans="1:5" ht="48" customHeight="1" thickBot="1" x14ac:dyDescent="0.3">
      <c r="A19" s="35" t="s">
        <v>19</v>
      </c>
      <c r="B19" s="35"/>
      <c r="C19" s="36" t="s">
        <v>26</v>
      </c>
      <c r="D19" s="36"/>
      <c r="E19" s="36" t="s">
        <v>20</v>
      </c>
    </row>
    <row r="20" spans="1:5" ht="30.75" customHeight="1" thickBot="1" x14ac:dyDescent="0.3">
      <c r="A20" s="35"/>
      <c r="B20" s="35"/>
      <c r="C20" s="17" t="s">
        <v>21</v>
      </c>
      <c r="D20" s="17" t="s">
        <v>22</v>
      </c>
      <c r="E20" s="36"/>
    </row>
    <row r="21" spans="1:5" ht="105.75" customHeight="1" thickBot="1" x14ac:dyDescent="0.3">
      <c r="A21" s="32" t="s">
        <v>25</v>
      </c>
      <c r="B21" s="33"/>
      <c r="C21" s="14">
        <f>1073000*3/1000</f>
        <v>3219</v>
      </c>
      <c r="D21" s="14">
        <v>3219</v>
      </c>
      <c r="E21" s="16"/>
    </row>
    <row r="24" spans="1:5" x14ac:dyDescent="0.25">
      <c r="A24" s="4" t="s">
        <v>8</v>
      </c>
      <c r="D24" s="5" t="s">
        <v>9</v>
      </c>
    </row>
    <row r="26" spans="1:5" x14ac:dyDescent="0.25">
      <c r="A26" s="4" t="s">
        <v>10</v>
      </c>
      <c r="D26" s="5" t="s">
        <v>11</v>
      </c>
    </row>
  </sheetData>
  <mergeCells count="7">
    <mergeCell ref="A21:B21"/>
    <mergeCell ref="A7:F7"/>
    <mergeCell ref="A8:F8"/>
    <mergeCell ref="A9:F9"/>
    <mergeCell ref="A19:B20"/>
    <mergeCell ref="C19:D19"/>
    <mergeCell ref="E19:E20"/>
  </mergeCells>
  <pageMargins left="0.70866141732283472" right="0.28000000000000003" top="0.78740157480314965" bottom="0.74803149606299213" header="0.31496062992125984" footer="0.31496062992125984"/>
  <pageSetup paperSize="9" scale="7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9" workbookViewId="0">
      <selection activeCell="D21" sqref="D21"/>
    </sheetView>
  </sheetViews>
  <sheetFormatPr defaultRowHeight="15.75" x14ac:dyDescent="0.25"/>
  <cols>
    <col min="1" max="1" width="34.7109375" style="4" customWidth="1"/>
    <col min="2" max="2" width="12.42578125" style="4" customWidth="1"/>
    <col min="3" max="3" width="15.5703125" style="4" customWidth="1"/>
    <col min="4" max="4" width="17.28515625" style="4" customWidth="1"/>
    <col min="5" max="5" width="17.7109375" style="4" customWidth="1"/>
    <col min="6" max="6" width="23" style="4" customWidth="1"/>
    <col min="7" max="16384" width="9.140625" style="4"/>
  </cols>
  <sheetData>
    <row r="1" spans="1:6" x14ac:dyDescent="0.25">
      <c r="A1" s="3"/>
      <c r="F1" s="5" t="s">
        <v>12</v>
      </c>
    </row>
    <row r="2" spans="1:6" ht="20.25" customHeight="1" x14ac:dyDescent="0.25">
      <c r="A2" s="3"/>
      <c r="F2" s="5" t="s">
        <v>28</v>
      </c>
    </row>
    <row r="3" spans="1:6" ht="25.5" customHeight="1" x14ac:dyDescent="0.25">
      <c r="A3" s="3"/>
      <c r="E3" s="19"/>
      <c r="F3" s="20" t="s">
        <v>29</v>
      </c>
    </row>
    <row r="4" spans="1:6" x14ac:dyDescent="0.25">
      <c r="A4" s="3"/>
      <c r="F4" s="18" t="s">
        <v>13</v>
      </c>
    </row>
    <row r="5" spans="1:6" ht="22.5" customHeight="1" x14ac:dyDescent="0.25">
      <c r="A5" s="3"/>
      <c r="F5" s="5" t="s">
        <v>30</v>
      </c>
    </row>
    <row r="7" spans="1:6" x14ac:dyDescent="0.25">
      <c r="A7" s="34" t="s">
        <v>7</v>
      </c>
      <c r="B7" s="34"/>
      <c r="C7" s="34"/>
      <c r="D7" s="34"/>
      <c r="E7" s="34"/>
      <c r="F7" s="34"/>
    </row>
    <row r="8" spans="1:6" x14ac:dyDescent="0.25">
      <c r="A8" s="34" t="s">
        <v>14</v>
      </c>
      <c r="B8" s="34"/>
      <c r="C8" s="34"/>
      <c r="D8" s="34"/>
      <c r="E8" s="34"/>
      <c r="F8" s="34"/>
    </row>
    <row r="9" spans="1:6" x14ac:dyDescent="0.25">
      <c r="A9" s="34" t="s">
        <v>15</v>
      </c>
      <c r="B9" s="34"/>
      <c r="C9" s="34"/>
      <c r="D9" s="34"/>
      <c r="E9" s="34"/>
      <c r="F9" s="34"/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4" t="s">
        <v>23</v>
      </c>
    </row>
    <row r="12" spans="1:6" ht="16.5" thickBot="1" x14ac:dyDescent="0.3"/>
    <row r="13" spans="1:6" ht="126.75" thickBot="1" x14ac:dyDescent="0.3">
      <c r="A13" s="7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129.75" customHeight="1" thickBot="1" x14ac:dyDescent="0.3">
      <c r="A14" s="9" t="s">
        <v>25</v>
      </c>
      <c r="B14" s="10" t="s">
        <v>4</v>
      </c>
      <c r="C14" s="11">
        <v>3425.5</v>
      </c>
      <c r="D14" s="11">
        <v>3425.5</v>
      </c>
      <c r="E14" s="10"/>
      <c r="F14" s="10" t="s">
        <v>16</v>
      </c>
    </row>
    <row r="17" spans="1:5" x14ac:dyDescent="0.25">
      <c r="A17" s="4" t="s">
        <v>24</v>
      </c>
    </row>
    <row r="18" spans="1:5" ht="16.5" thickBot="1" x14ac:dyDescent="0.3">
      <c r="A18" s="12"/>
    </row>
    <row r="19" spans="1:5" ht="48" customHeight="1" thickBot="1" x14ac:dyDescent="0.3">
      <c r="A19" s="35" t="s">
        <v>19</v>
      </c>
      <c r="B19" s="35"/>
      <c r="C19" s="36" t="s">
        <v>26</v>
      </c>
      <c r="D19" s="36"/>
      <c r="E19" s="36" t="s">
        <v>20</v>
      </c>
    </row>
    <row r="20" spans="1:5" ht="30.75" customHeight="1" thickBot="1" x14ac:dyDescent="0.3">
      <c r="A20" s="35"/>
      <c r="B20" s="35"/>
      <c r="C20" s="13" t="s">
        <v>21</v>
      </c>
      <c r="D20" s="13" t="s">
        <v>22</v>
      </c>
      <c r="E20" s="36"/>
    </row>
    <row r="21" spans="1:5" ht="105.75" customHeight="1" thickBot="1" x14ac:dyDescent="0.3">
      <c r="A21" s="32" t="s">
        <v>25</v>
      </c>
      <c r="B21" s="33"/>
      <c r="C21" s="14">
        <f>1073000*3/1000</f>
        <v>3219</v>
      </c>
      <c r="D21" s="14">
        <v>3219</v>
      </c>
      <c r="E21" s="7" t="s">
        <v>27</v>
      </c>
    </row>
    <row r="24" spans="1:5" x14ac:dyDescent="0.25">
      <c r="A24" s="4" t="s">
        <v>8</v>
      </c>
      <c r="D24" s="5" t="s">
        <v>9</v>
      </c>
    </row>
    <row r="26" spans="1:5" x14ac:dyDescent="0.25">
      <c r="A26" s="4" t="s">
        <v>41</v>
      </c>
      <c r="D26" s="5" t="s">
        <v>42</v>
      </c>
    </row>
  </sheetData>
  <mergeCells count="7">
    <mergeCell ref="A21:B21"/>
    <mergeCell ref="A7:F7"/>
    <mergeCell ref="A8:F8"/>
    <mergeCell ref="A9:F9"/>
    <mergeCell ref="C19:D19"/>
    <mergeCell ref="E19:E20"/>
    <mergeCell ref="A19:B20"/>
  </mergeCells>
  <pageMargins left="0.70866141732283472" right="0.28000000000000003" top="0.78740157480314965" bottom="0.74803149606299213" header="0.31496062992125984" footer="0.31496062992125984"/>
  <pageSetup paperSize="9" scale="76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4" sqref="B4"/>
    </sheetView>
  </sheetViews>
  <sheetFormatPr defaultRowHeight="15" x14ac:dyDescent="0.25"/>
  <cols>
    <col min="1" max="1" width="25.5703125" customWidth="1"/>
    <col min="2" max="5" width="14.7109375" bestFit="1" customWidth="1"/>
    <col min="6" max="6" width="15.7109375" bestFit="1" customWidth="1"/>
  </cols>
  <sheetData>
    <row r="1" spans="1:6" x14ac:dyDescent="0.25">
      <c r="B1">
        <v>3425.5</v>
      </c>
      <c r="C1">
        <v>3425.5</v>
      </c>
      <c r="D1">
        <v>3451</v>
      </c>
      <c r="E1">
        <v>3468</v>
      </c>
      <c r="F1">
        <f>SUM(B1:E1)</f>
        <v>13770</v>
      </c>
    </row>
    <row r="2" spans="1:6" x14ac:dyDescent="0.25">
      <c r="B2" s="1">
        <f>12886000/13770*B1</f>
        <v>3205591.3580246912</v>
      </c>
      <c r="C2" s="1">
        <f t="shared" ref="C2:E2" si="0">12886000/13770*C1</f>
        <v>3205591.3580246912</v>
      </c>
      <c r="D2" s="1">
        <f t="shared" si="0"/>
        <v>3229454.3209876544</v>
      </c>
      <c r="E2" s="1">
        <f t="shared" si="0"/>
        <v>3245362.9629629627</v>
      </c>
      <c r="F2" s="1">
        <v>12886000</v>
      </c>
    </row>
    <row r="3" spans="1:6" x14ac:dyDescent="0.25">
      <c r="A3" t="s">
        <v>17</v>
      </c>
      <c r="B3">
        <v>3214591.39</v>
      </c>
    </row>
    <row r="4" spans="1:6" x14ac:dyDescent="0.25">
      <c r="A4" t="s">
        <v>18</v>
      </c>
      <c r="B4">
        <v>3216000</v>
      </c>
    </row>
    <row r="5" spans="1:6" x14ac:dyDescent="0.25">
      <c r="B5" s="2">
        <f>B2-B3</f>
        <v>-9000.0319753088988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opLeftCell="A19" workbookViewId="0">
      <selection activeCell="D21" sqref="D21"/>
    </sheetView>
  </sheetViews>
  <sheetFormatPr defaultRowHeight="15" x14ac:dyDescent="0.25"/>
  <cols>
    <col min="1" max="1" width="23.7109375" customWidth="1"/>
    <col min="2" max="2" width="13" customWidth="1"/>
    <col min="3" max="3" width="13.7109375" customWidth="1"/>
    <col min="4" max="4" width="15.42578125" customWidth="1"/>
    <col min="5" max="5" width="12.7109375" customWidth="1"/>
    <col min="6" max="6" width="24.5703125" customWidth="1"/>
  </cols>
  <sheetData>
    <row r="1" spans="1:7" ht="15.75" x14ac:dyDescent="0.25">
      <c r="A1" s="3"/>
      <c r="B1" s="4"/>
      <c r="C1" s="4"/>
      <c r="D1" s="4"/>
      <c r="E1" s="4"/>
      <c r="F1" s="5" t="s">
        <v>12</v>
      </c>
      <c r="G1" s="4"/>
    </row>
    <row r="2" spans="1:7" ht="15.75" x14ac:dyDescent="0.25">
      <c r="A2" s="3"/>
      <c r="B2" s="4"/>
      <c r="C2" s="4"/>
      <c r="D2" s="4"/>
      <c r="E2" s="4"/>
      <c r="F2" s="5" t="s">
        <v>28</v>
      </c>
      <c r="G2" s="4"/>
    </row>
    <row r="3" spans="1:7" ht="15.75" x14ac:dyDescent="0.25">
      <c r="A3" s="3"/>
      <c r="B3" s="4"/>
      <c r="C3" s="4"/>
      <c r="D3" s="4"/>
      <c r="E3" s="19"/>
      <c r="F3" s="20" t="s">
        <v>29</v>
      </c>
      <c r="G3" s="4"/>
    </row>
    <row r="4" spans="1:7" ht="15.75" x14ac:dyDescent="0.25">
      <c r="A4" s="3"/>
      <c r="B4" s="4"/>
      <c r="C4" s="4"/>
      <c r="D4" s="4"/>
      <c r="E4" s="4"/>
      <c r="F4" s="18" t="s">
        <v>13</v>
      </c>
      <c r="G4" s="4"/>
    </row>
    <row r="5" spans="1:7" ht="15.75" x14ac:dyDescent="0.25">
      <c r="A5" s="3"/>
      <c r="B5" s="4"/>
      <c r="C5" s="4"/>
      <c r="D5" s="4"/>
      <c r="E5" s="4"/>
      <c r="F5" s="5" t="s">
        <v>34</v>
      </c>
      <c r="G5" s="4"/>
    </row>
    <row r="6" spans="1:7" ht="15.75" x14ac:dyDescent="0.25">
      <c r="A6" s="4"/>
      <c r="B6" s="4"/>
      <c r="C6" s="4"/>
      <c r="D6" s="4"/>
      <c r="E6" s="4"/>
      <c r="F6" s="4"/>
      <c r="G6" s="4"/>
    </row>
    <row r="7" spans="1:7" ht="15.75" x14ac:dyDescent="0.25">
      <c r="A7" s="34" t="s">
        <v>7</v>
      </c>
      <c r="B7" s="34"/>
      <c r="C7" s="34"/>
      <c r="D7" s="34"/>
      <c r="E7" s="34"/>
      <c r="F7" s="34"/>
      <c r="G7" s="4"/>
    </row>
    <row r="8" spans="1:7" ht="15.75" x14ac:dyDescent="0.25">
      <c r="A8" s="34" t="s">
        <v>14</v>
      </c>
      <c r="B8" s="34"/>
      <c r="C8" s="34"/>
      <c r="D8" s="34"/>
      <c r="E8" s="34"/>
      <c r="F8" s="34"/>
      <c r="G8" s="4"/>
    </row>
    <row r="9" spans="1:7" ht="15.75" x14ac:dyDescent="0.25">
      <c r="A9" s="34" t="s">
        <v>36</v>
      </c>
      <c r="B9" s="34"/>
      <c r="C9" s="34"/>
      <c r="D9" s="34"/>
      <c r="E9" s="34"/>
      <c r="F9" s="34"/>
      <c r="G9" s="4"/>
    </row>
    <row r="10" spans="1:7" ht="15.75" x14ac:dyDescent="0.25">
      <c r="A10" s="21"/>
      <c r="B10" s="21"/>
      <c r="C10" s="21"/>
      <c r="D10" s="21"/>
      <c r="E10" s="21"/>
      <c r="F10" s="21"/>
      <c r="G10" s="4"/>
    </row>
    <row r="11" spans="1:7" ht="15.75" x14ac:dyDescent="0.25">
      <c r="A11" s="4" t="s">
        <v>23</v>
      </c>
      <c r="B11" s="4"/>
      <c r="C11" s="4"/>
      <c r="D11" s="4"/>
      <c r="E11" s="4"/>
      <c r="F11" s="4"/>
      <c r="G11" s="4"/>
    </row>
    <row r="12" spans="1:7" ht="16.5" thickBot="1" x14ac:dyDescent="0.3">
      <c r="A12" s="4"/>
      <c r="B12" s="4"/>
      <c r="C12" s="4"/>
      <c r="D12" s="4"/>
      <c r="E12" s="4"/>
      <c r="F12" s="4"/>
      <c r="G12" s="4"/>
    </row>
    <row r="13" spans="1:7" ht="111.75" customHeight="1" thickBot="1" x14ac:dyDescent="0.3">
      <c r="A13" s="22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  <c r="G13" s="4"/>
    </row>
    <row r="14" spans="1:7" ht="229.5" customHeight="1" thickBot="1" x14ac:dyDescent="0.3">
      <c r="A14" s="9" t="s">
        <v>25</v>
      </c>
      <c r="B14" s="10" t="s">
        <v>4</v>
      </c>
      <c r="C14" s="11">
        <f>9197</f>
        <v>9197</v>
      </c>
      <c r="D14" s="11">
        <v>9197</v>
      </c>
      <c r="E14" s="10"/>
      <c r="F14" s="10" t="s">
        <v>37</v>
      </c>
      <c r="G14" s="4"/>
    </row>
    <row r="15" spans="1:7" ht="15.75" x14ac:dyDescent="0.25">
      <c r="A15" s="4"/>
      <c r="B15" s="4"/>
      <c r="C15" s="4"/>
      <c r="D15" s="4"/>
      <c r="E15" s="4"/>
      <c r="F15" s="4"/>
      <c r="G15" s="4"/>
    </row>
    <row r="16" spans="1:7" ht="15.75" x14ac:dyDescent="0.25">
      <c r="A16" s="4"/>
      <c r="B16" s="4"/>
      <c r="C16" s="4"/>
      <c r="D16" s="4"/>
      <c r="E16" s="4"/>
      <c r="F16" s="4"/>
      <c r="G16" s="4"/>
    </row>
    <row r="17" spans="1:7" ht="15.75" x14ac:dyDescent="0.25">
      <c r="A17" s="4" t="s">
        <v>24</v>
      </c>
      <c r="B17" s="4"/>
      <c r="C17" s="4"/>
      <c r="D17" s="4"/>
      <c r="E17" s="4"/>
      <c r="F17" s="4"/>
      <c r="G17" s="4"/>
    </row>
    <row r="18" spans="1:7" ht="4.5" customHeight="1" thickBot="1" x14ac:dyDescent="0.3">
      <c r="A18" s="12"/>
      <c r="B18" s="4"/>
      <c r="C18" s="4"/>
      <c r="D18" s="4"/>
      <c r="E18" s="4"/>
      <c r="F18" s="4"/>
      <c r="G18" s="4"/>
    </row>
    <row r="19" spans="1:7" ht="16.5" thickBot="1" x14ac:dyDescent="0.3">
      <c r="A19" s="35" t="s">
        <v>19</v>
      </c>
      <c r="B19" s="35"/>
      <c r="C19" s="36" t="s">
        <v>26</v>
      </c>
      <c r="D19" s="36"/>
      <c r="E19" s="36" t="s">
        <v>20</v>
      </c>
      <c r="F19" s="4"/>
      <c r="G19" s="4"/>
    </row>
    <row r="20" spans="1:7" ht="78.75" customHeight="1" thickBot="1" x14ac:dyDescent="0.3">
      <c r="A20" s="35"/>
      <c r="B20" s="35"/>
      <c r="C20" s="23" t="s">
        <v>21</v>
      </c>
      <c r="D20" s="23" t="s">
        <v>22</v>
      </c>
      <c r="E20" s="36"/>
      <c r="F20" s="4"/>
      <c r="G20" s="4"/>
    </row>
    <row r="21" spans="1:7" ht="122.25" customHeight="1" thickBot="1" x14ac:dyDescent="0.3">
      <c r="A21" s="32" t="s">
        <v>25</v>
      </c>
      <c r="B21" s="33"/>
      <c r="C21" s="14">
        <f>1073000*8/1000</f>
        <v>8584</v>
      </c>
      <c r="D21" s="14">
        <v>8584</v>
      </c>
      <c r="E21" s="22"/>
      <c r="F21" s="4"/>
      <c r="G21" s="4"/>
    </row>
    <row r="22" spans="1:7" ht="15.75" x14ac:dyDescent="0.25">
      <c r="A22" s="4"/>
      <c r="B22" s="4"/>
      <c r="C22" s="4"/>
      <c r="D22" s="4"/>
      <c r="E22" s="4"/>
      <c r="F22" s="4"/>
      <c r="G22" s="4"/>
    </row>
    <row r="23" spans="1:7" ht="15.75" x14ac:dyDescent="0.25">
      <c r="A23" s="4"/>
      <c r="B23" s="4"/>
      <c r="C23" s="4"/>
      <c r="D23" s="4"/>
      <c r="E23" s="4"/>
      <c r="F23" s="4"/>
      <c r="G23" s="4"/>
    </row>
    <row r="24" spans="1:7" ht="15.75" x14ac:dyDescent="0.25">
      <c r="A24" s="4" t="s">
        <v>8</v>
      </c>
      <c r="B24" s="4"/>
      <c r="C24" s="4"/>
      <c r="D24" s="5" t="s">
        <v>9</v>
      </c>
      <c r="E24" s="4"/>
      <c r="F24" s="4"/>
      <c r="G24" s="4"/>
    </row>
    <row r="25" spans="1:7" ht="15.75" x14ac:dyDescent="0.25">
      <c r="A25" s="4"/>
      <c r="B25" s="4"/>
      <c r="C25" s="4"/>
      <c r="D25" s="4"/>
      <c r="E25" s="4"/>
      <c r="F25" s="4"/>
      <c r="G25" s="4"/>
    </row>
    <row r="26" spans="1:7" ht="15.75" x14ac:dyDescent="0.25">
      <c r="A26" s="4" t="s">
        <v>10</v>
      </c>
      <c r="B26" s="4"/>
      <c r="C26" s="4"/>
      <c r="D26" s="5" t="s">
        <v>35</v>
      </c>
      <c r="E26" s="4"/>
      <c r="F26" s="4"/>
      <c r="G26" s="4"/>
    </row>
    <row r="27" spans="1:7" ht="15.75" x14ac:dyDescent="0.25">
      <c r="A27" s="4"/>
      <c r="B27" s="4"/>
      <c r="C27" s="4"/>
      <c r="D27" s="4"/>
      <c r="E27" s="4"/>
      <c r="F27" s="4"/>
      <c r="G27" s="4"/>
    </row>
    <row r="28" spans="1:7" ht="15.75" x14ac:dyDescent="0.25">
      <c r="A28" s="4"/>
      <c r="B28" s="4"/>
      <c r="C28" s="4"/>
      <c r="D28" s="4"/>
      <c r="E28" s="4"/>
      <c r="F28" s="4"/>
      <c r="G28" s="4"/>
    </row>
  </sheetData>
  <mergeCells count="7">
    <mergeCell ref="A21:B21"/>
    <mergeCell ref="A7:F7"/>
    <mergeCell ref="A8:F8"/>
    <mergeCell ref="A9:F9"/>
    <mergeCell ref="A19:B20"/>
    <mergeCell ref="C19:D19"/>
    <mergeCell ref="E19:E20"/>
  </mergeCells>
  <pageMargins left="0" right="0" top="0" bottom="0" header="0.31496062992125984" footer="0.31496062992125984"/>
  <pageSetup paperSize="9" scale="90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6"/>
  <sheetViews>
    <sheetView topLeftCell="A22" workbookViewId="0">
      <selection activeCell="D27" sqref="D27"/>
    </sheetView>
  </sheetViews>
  <sheetFormatPr defaultRowHeight="15" x14ac:dyDescent="0.25"/>
  <cols>
    <col min="1" max="1" width="15.42578125" customWidth="1"/>
    <col min="2" max="2" width="11.5703125" customWidth="1"/>
    <col min="3" max="3" width="19.140625" customWidth="1"/>
    <col min="4" max="5" width="14.28515625" customWidth="1"/>
    <col min="6" max="6" width="24.28515625" customWidth="1"/>
  </cols>
  <sheetData>
    <row r="1" spans="1:6" ht="15.75" x14ac:dyDescent="0.25">
      <c r="A1" s="3"/>
      <c r="B1" s="4"/>
      <c r="C1" s="4"/>
      <c r="D1" s="4"/>
      <c r="E1" s="4"/>
      <c r="F1" s="5" t="s">
        <v>12</v>
      </c>
    </row>
    <row r="2" spans="1:6" ht="15.75" x14ac:dyDescent="0.25">
      <c r="A2" s="3"/>
      <c r="B2" s="4"/>
      <c r="C2" s="4"/>
      <c r="D2" s="4"/>
      <c r="E2" s="4"/>
      <c r="F2" s="5" t="s">
        <v>28</v>
      </c>
    </row>
    <row r="3" spans="1:6" ht="15.75" x14ac:dyDescent="0.25">
      <c r="A3" s="3"/>
      <c r="B3" s="4"/>
      <c r="C3" s="4"/>
      <c r="D3" s="4"/>
      <c r="E3" s="19"/>
      <c r="F3" s="20" t="s">
        <v>29</v>
      </c>
    </row>
    <row r="4" spans="1:6" ht="15.75" x14ac:dyDescent="0.25">
      <c r="A4" s="3"/>
      <c r="B4" s="4"/>
      <c r="C4" s="4"/>
      <c r="D4" s="4"/>
      <c r="E4" s="4"/>
      <c r="F4" s="18" t="s">
        <v>13</v>
      </c>
    </row>
    <row r="5" spans="1:6" ht="15.75" x14ac:dyDescent="0.25">
      <c r="A5" s="3"/>
      <c r="B5" s="4"/>
      <c r="C5" s="4"/>
      <c r="D5" s="4"/>
      <c r="E5" s="4"/>
      <c r="F5" s="5" t="s">
        <v>38</v>
      </c>
    </row>
    <row r="6" spans="1:6" ht="15.75" x14ac:dyDescent="0.25">
      <c r="A6" s="4"/>
      <c r="B6" s="4"/>
      <c r="C6" s="4"/>
      <c r="D6" s="4"/>
      <c r="E6" s="4"/>
      <c r="F6" s="4"/>
    </row>
    <row r="7" spans="1:6" ht="15.75" x14ac:dyDescent="0.25">
      <c r="A7" s="34" t="s">
        <v>7</v>
      </c>
      <c r="B7" s="34"/>
      <c r="C7" s="34"/>
      <c r="D7" s="34"/>
      <c r="E7" s="34"/>
      <c r="F7" s="34"/>
    </row>
    <row r="8" spans="1:6" ht="15.75" x14ac:dyDescent="0.25">
      <c r="A8" s="34" t="s">
        <v>14</v>
      </c>
      <c r="B8" s="34"/>
      <c r="C8" s="34"/>
      <c r="D8" s="34"/>
      <c r="E8" s="34"/>
      <c r="F8" s="34"/>
    </row>
    <row r="9" spans="1:6" ht="15.75" x14ac:dyDescent="0.25">
      <c r="A9" s="34" t="s">
        <v>39</v>
      </c>
      <c r="B9" s="34"/>
      <c r="C9" s="34"/>
      <c r="D9" s="34"/>
      <c r="E9" s="34"/>
      <c r="F9" s="34"/>
    </row>
    <row r="10" spans="1:6" ht="15.75" x14ac:dyDescent="0.25">
      <c r="A10" s="24"/>
      <c r="B10" s="24"/>
      <c r="C10" s="24"/>
      <c r="D10" s="24"/>
      <c r="E10" s="24"/>
      <c r="F10" s="24"/>
    </row>
    <row r="11" spans="1:6" ht="15.75" x14ac:dyDescent="0.25">
      <c r="A11" s="4" t="s">
        <v>23</v>
      </c>
      <c r="B11" s="4"/>
      <c r="C11" s="4"/>
      <c r="D11" s="4"/>
      <c r="E11" s="4"/>
      <c r="F11" s="4"/>
    </row>
    <row r="12" spans="1:6" ht="16.5" thickBot="1" x14ac:dyDescent="0.3">
      <c r="A12" s="4"/>
      <c r="B12" s="4"/>
      <c r="C12" s="4"/>
      <c r="D12" s="4"/>
      <c r="E12" s="4"/>
      <c r="F12" s="4"/>
    </row>
    <row r="13" spans="1:6" ht="96" customHeight="1" thickBot="1" x14ac:dyDescent="0.3">
      <c r="A13" s="26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315" customHeight="1" thickBot="1" x14ac:dyDescent="0.3">
      <c r="A14" s="9" t="s">
        <v>25</v>
      </c>
      <c r="B14" s="10" t="s">
        <v>4</v>
      </c>
      <c r="C14" s="11">
        <v>3451</v>
      </c>
      <c r="D14" s="11">
        <v>3451</v>
      </c>
      <c r="E14" s="10"/>
      <c r="F14" s="10" t="s">
        <v>40</v>
      </c>
    </row>
    <row r="15" spans="1:6" ht="15.75" x14ac:dyDescent="0.25">
      <c r="A15" s="4"/>
      <c r="B15" s="4"/>
      <c r="C15" s="4"/>
      <c r="D15" s="4"/>
      <c r="E15" s="4"/>
      <c r="F15" s="4"/>
    </row>
    <row r="16" spans="1:6" ht="15.75" x14ac:dyDescent="0.25">
      <c r="A16" s="4"/>
      <c r="B16" s="4"/>
      <c r="C16" s="4"/>
      <c r="D16" s="4"/>
      <c r="E16" s="4"/>
      <c r="F16" s="4"/>
    </row>
    <row r="17" spans="1:6" ht="15.75" x14ac:dyDescent="0.25">
      <c r="A17" s="4" t="s">
        <v>24</v>
      </c>
      <c r="B17" s="4"/>
      <c r="C17" s="4"/>
      <c r="D17" s="4"/>
      <c r="E17" s="4"/>
      <c r="F17" s="4"/>
    </row>
    <row r="18" spans="1:6" ht="16.5" thickBot="1" x14ac:dyDescent="0.3">
      <c r="A18" s="12"/>
      <c r="B18" s="4"/>
      <c r="C18" s="4"/>
      <c r="D18" s="4"/>
      <c r="E18" s="4"/>
      <c r="F18" s="4"/>
    </row>
    <row r="19" spans="1:6" ht="16.5" thickBot="1" x14ac:dyDescent="0.3">
      <c r="A19" s="35" t="s">
        <v>19</v>
      </c>
      <c r="B19" s="35"/>
      <c r="C19" s="36" t="s">
        <v>26</v>
      </c>
      <c r="D19" s="36"/>
      <c r="E19" s="36" t="s">
        <v>20</v>
      </c>
      <c r="F19" s="4"/>
    </row>
    <row r="20" spans="1:6" ht="91.5" customHeight="1" thickBot="1" x14ac:dyDescent="0.3">
      <c r="A20" s="35"/>
      <c r="B20" s="35"/>
      <c r="C20" s="25" t="s">
        <v>21</v>
      </c>
      <c r="D20" s="25" t="s">
        <v>22</v>
      </c>
      <c r="E20" s="36"/>
      <c r="F20" s="4"/>
    </row>
    <row r="21" spans="1:6" ht="177" customHeight="1" thickBot="1" x14ac:dyDescent="0.3">
      <c r="A21" s="32" t="s">
        <v>25</v>
      </c>
      <c r="B21" s="33"/>
      <c r="C21" s="14">
        <v>3222</v>
      </c>
      <c r="D21" s="14">
        <v>3589</v>
      </c>
      <c r="E21" s="26" t="s">
        <v>44</v>
      </c>
      <c r="F21" s="4"/>
    </row>
    <row r="22" spans="1:6" ht="15.75" x14ac:dyDescent="0.25">
      <c r="A22" s="4"/>
      <c r="B22" s="4"/>
      <c r="C22" s="4"/>
      <c r="D22" s="4"/>
      <c r="E22" s="4"/>
      <c r="F22" s="4"/>
    </row>
    <row r="23" spans="1:6" ht="15.75" x14ac:dyDescent="0.25">
      <c r="A23" s="4"/>
      <c r="B23" s="4"/>
      <c r="C23" s="4"/>
      <c r="D23" s="4"/>
      <c r="E23" s="4"/>
      <c r="F23" s="4"/>
    </row>
    <row r="24" spans="1:6" ht="15.75" x14ac:dyDescent="0.25">
      <c r="A24" s="4" t="s">
        <v>8</v>
      </c>
      <c r="B24" s="4"/>
      <c r="C24" s="4"/>
      <c r="D24" s="5" t="s">
        <v>9</v>
      </c>
      <c r="E24" s="4"/>
      <c r="F24" s="4"/>
    </row>
    <row r="25" spans="1:6" ht="15.75" x14ac:dyDescent="0.25">
      <c r="A25" s="4"/>
      <c r="B25" s="4"/>
      <c r="C25" s="4"/>
      <c r="D25" s="4"/>
      <c r="E25" s="4"/>
      <c r="F25" s="4"/>
    </row>
    <row r="26" spans="1:6" ht="15.75" x14ac:dyDescent="0.25">
      <c r="A26" s="4" t="s">
        <v>41</v>
      </c>
      <c r="B26" s="4"/>
      <c r="C26" s="4"/>
      <c r="D26" s="5" t="s">
        <v>43</v>
      </c>
      <c r="E26" s="4"/>
      <c r="F26" s="4"/>
    </row>
  </sheetData>
  <mergeCells count="7">
    <mergeCell ref="A21:B21"/>
    <mergeCell ref="A7:F7"/>
    <mergeCell ref="A8:F8"/>
    <mergeCell ref="A9:F9"/>
    <mergeCell ref="A19:B20"/>
    <mergeCell ref="C19:D19"/>
    <mergeCell ref="E19:E20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2" sqref="F22"/>
    </sheetView>
  </sheetViews>
  <sheetFormatPr defaultRowHeight="15" x14ac:dyDescent="0.25"/>
  <cols>
    <col min="1" max="1" width="21.42578125" customWidth="1"/>
    <col min="2" max="2" width="7.85546875" customWidth="1"/>
    <col min="3" max="3" width="18.28515625" customWidth="1"/>
    <col min="4" max="4" width="22.85546875" customWidth="1"/>
    <col min="5" max="5" width="19.85546875" customWidth="1"/>
    <col min="6" max="6" width="26" customWidth="1"/>
  </cols>
  <sheetData>
    <row r="1" spans="1:6" ht="15.75" x14ac:dyDescent="0.25">
      <c r="A1" s="34" t="s">
        <v>7</v>
      </c>
      <c r="B1" s="34"/>
      <c r="C1" s="34"/>
      <c r="D1" s="34"/>
      <c r="E1" s="34"/>
      <c r="F1" s="34"/>
    </row>
    <row r="2" spans="1:6" ht="15.75" x14ac:dyDescent="0.25">
      <c r="A2" s="34" t="s">
        <v>14</v>
      </c>
      <c r="B2" s="34"/>
      <c r="C2" s="34"/>
      <c r="D2" s="34"/>
      <c r="E2" s="34"/>
      <c r="F2" s="34"/>
    </row>
    <row r="3" spans="1:6" ht="15.75" x14ac:dyDescent="0.25">
      <c r="A3" s="34" t="s">
        <v>46</v>
      </c>
      <c r="B3" s="34"/>
      <c r="C3" s="34"/>
      <c r="D3" s="34"/>
      <c r="E3" s="34"/>
      <c r="F3" s="34"/>
    </row>
    <row r="4" spans="1:6" ht="15.75" x14ac:dyDescent="0.25">
      <c r="A4" s="27"/>
      <c r="B4" s="27"/>
      <c r="C4" s="27"/>
      <c r="D4" s="27"/>
      <c r="E4" s="27"/>
      <c r="F4" s="27"/>
    </row>
    <row r="5" spans="1:6" ht="15.75" x14ac:dyDescent="0.25">
      <c r="A5" s="4" t="s">
        <v>23</v>
      </c>
      <c r="B5" s="4"/>
      <c r="C5" s="4"/>
      <c r="D5" s="4"/>
      <c r="E5" s="4"/>
      <c r="F5" s="4"/>
    </row>
    <row r="6" spans="1:6" ht="16.5" thickBot="1" x14ac:dyDescent="0.3">
      <c r="A6" s="4"/>
      <c r="B6" s="4"/>
      <c r="C6" s="4"/>
      <c r="D6" s="4"/>
      <c r="E6" s="4"/>
      <c r="F6" s="4"/>
    </row>
    <row r="7" spans="1:6" ht="95.25" thickBot="1" x14ac:dyDescent="0.3">
      <c r="A7" s="30" t="s">
        <v>0</v>
      </c>
      <c r="B7" s="31" t="s">
        <v>45</v>
      </c>
      <c r="C7" s="31" t="s">
        <v>5</v>
      </c>
      <c r="D7" s="8" t="s">
        <v>6</v>
      </c>
      <c r="E7" s="31" t="s">
        <v>2</v>
      </c>
      <c r="F7" s="31" t="s">
        <v>3</v>
      </c>
    </row>
    <row r="8" spans="1:6" ht="237" thickBot="1" x14ac:dyDescent="0.3">
      <c r="A8" s="9" t="s">
        <v>25</v>
      </c>
      <c r="B8" s="10" t="s">
        <v>4</v>
      </c>
      <c r="C8" s="11">
        <v>10327.5</v>
      </c>
      <c r="D8" s="11">
        <v>10327.5</v>
      </c>
      <c r="E8" s="10"/>
      <c r="F8" s="10" t="s">
        <v>47</v>
      </c>
    </row>
    <row r="9" spans="1:6" ht="15.75" x14ac:dyDescent="0.25">
      <c r="A9" s="4"/>
      <c r="B9" s="4"/>
      <c r="C9" s="4"/>
      <c r="D9" s="4"/>
      <c r="E9" s="4"/>
      <c r="F9" s="4"/>
    </row>
    <row r="10" spans="1:6" ht="55.5" customHeight="1" x14ac:dyDescent="0.25">
      <c r="A10" s="4"/>
      <c r="B10" s="4"/>
      <c r="C10" s="4"/>
      <c r="D10" s="4"/>
      <c r="E10" s="4"/>
      <c r="F10" s="4"/>
    </row>
    <row r="11" spans="1:6" ht="15.75" x14ac:dyDescent="0.25">
      <c r="A11" s="4" t="s">
        <v>24</v>
      </c>
      <c r="B11" s="4"/>
      <c r="C11" s="4"/>
      <c r="D11" s="4"/>
      <c r="E11" s="4"/>
      <c r="F11" s="4"/>
    </row>
    <row r="12" spans="1:6" ht="16.5" thickBot="1" x14ac:dyDescent="0.3">
      <c r="A12" s="12"/>
      <c r="B12" s="4"/>
      <c r="C12" s="4"/>
      <c r="D12" s="4"/>
      <c r="E12" s="4"/>
      <c r="F12" s="4"/>
    </row>
    <row r="13" spans="1:6" ht="16.5" thickBot="1" x14ac:dyDescent="0.3">
      <c r="A13" s="35" t="s">
        <v>19</v>
      </c>
      <c r="B13" s="35"/>
      <c r="C13" s="39" t="s">
        <v>26</v>
      </c>
      <c r="D13" s="40"/>
      <c r="E13" s="41" t="s">
        <v>20</v>
      </c>
      <c r="F13" s="4"/>
    </row>
    <row r="14" spans="1:6" ht="87" customHeight="1" thickBot="1" x14ac:dyDescent="0.3">
      <c r="A14" s="35"/>
      <c r="B14" s="35"/>
      <c r="C14" s="28" t="s">
        <v>21</v>
      </c>
      <c r="D14" s="28" t="s">
        <v>22</v>
      </c>
      <c r="E14" s="42"/>
      <c r="F14" s="4"/>
    </row>
    <row r="15" spans="1:6" ht="219" customHeight="1" thickBot="1" x14ac:dyDescent="0.3">
      <c r="A15" s="32" t="s">
        <v>25</v>
      </c>
      <c r="B15" s="33"/>
      <c r="C15" s="14">
        <v>12798.7</v>
      </c>
      <c r="D15" s="14">
        <v>12111.4</v>
      </c>
      <c r="E15" s="29" t="s">
        <v>48</v>
      </c>
      <c r="F15" s="4"/>
    </row>
    <row r="16" spans="1:6" ht="15.75" x14ac:dyDescent="0.25">
      <c r="A16" s="4"/>
      <c r="B16" s="4"/>
      <c r="C16" s="4"/>
      <c r="D16" s="4"/>
      <c r="E16" s="4"/>
      <c r="F16" s="4"/>
    </row>
    <row r="17" spans="1:6" ht="15.75" x14ac:dyDescent="0.25">
      <c r="A17" s="4"/>
      <c r="B17" s="4"/>
      <c r="C17" s="4"/>
      <c r="D17" s="4"/>
      <c r="E17" s="4"/>
      <c r="F17" s="4"/>
    </row>
    <row r="18" spans="1:6" ht="15.75" x14ac:dyDescent="0.25">
      <c r="A18" s="4" t="s">
        <v>49</v>
      </c>
      <c r="B18" s="4"/>
      <c r="C18" s="4"/>
      <c r="D18" s="37" t="s">
        <v>50</v>
      </c>
      <c r="E18" s="38"/>
      <c r="F18" s="4"/>
    </row>
    <row r="19" spans="1:6" ht="15.75" x14ac:dyDescent="0.25">
      <c r="A19" s="4"/>
      <c r="B19" s="4"/>
      <c r="C19" s="4"/>
      <c r="D19" s="4"/>
      <c r="E19" s="4"/>
      <c r="F19" s="4"/>
    </row>
    <row r="20" spans="1:6" ht="15.75" x14ac:dyDescent="0.25">
      <c r="A20" s="4" t="s">
        <v>10</v>
      </c>
      <c r="B20" s="4"/>
      <c r="C20" s="4"/>
      <c r="D20" s="37" t="s">
        <v>43</v>
      </c>
      <c r="E20" s="38"/>
      <c r="F20" s="4"/>
    </row>
  </sheetData>
  <mergeCells count="9">
    <mergeCell ref="D20:E20"/>
    <mergeCell ref="D18:E18"/>
    <mergeCell ref="A15:B15"/>
    <mergeCell ref="A1:F1"/>
    <mergeCell ref="A2:F2"/>
    <mergeCell ref="A3:F3"/>
    <mergeCell ref="A13:B14"/>
    <mergeCell ref="C13:D13"/>
    <mergeCell ref="E13:E14"/>
  </mergeCells>
  <pageMargins left="0.7" right="0.7" top="0.75" bottom="0.75" header="0.3" footer="0.3"/>
  <pageSetup paperSize="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 кв</vt:lpstr>
      <vt:lpstr>1 кв</vt:lpstr>
      <vt:lpstr>Лист2</vt:lpstr>
      <vt:lpstr>Лист3</vt:lpstr>
      <vt:lpstr>Лист1</vt:lpstr>
      <vt:lpstr>Лист4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2015-10-19T05:47:53Z</dcterms:modified>
</cp:coreProperties>
</file>